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45" windowWidth="15195" windowHeight="8145" tabRatio="598"/>
  </bookViews>
  <sheets>
    <sheet name="Программа заимств. 2020-22" sheetId="12" r:id="rId1"/>
  </sheets>
  <calcPr calcId="145621"/>
  <fileRecoveryPr autoRecover="0"/>
</workbook>
</file>

<file path=xl/calcChain.xml><?xml version="1.0" encoding="utf-8"?>
<calcChain xmlns="http://schemas.openxmlformats.org/spreadsheetml/2006/main">
  <c r="C24" i="12" l="1"/>
  <c r="C23" i="12"/>
  <c r="C22" i="12" l="1"/>
  <c r="C20" i="12"/>
  <c r="C17" i="12" s="1"/>
  <c r="C14" i="12"/>
  <c r="E39" i="12" l="1"/>
  <c r="E37" i="12"/>
  <c r="E34" i="12" s="1"/>
  <c r="E31" i="12"/>
  <c r="C39" i="12" l="1"/>
  <c r="C34" i="12"/>
  <c r="C31" i="12"/>
</calcChain>
</file>

<file path=xl/sharedStrings.xml><?xml version="1.0" encoding="utf-8"?>
<sst xmlns="http://schemas.openxmlformats.org/spreadsheetml/2006/main" count="51" uniqueCount="26">
  <si>
    <t>Виды государственных заимствований</t>
  </si>
  <si>
    <t xml:space="preserve">Государственные ценные  бумаги 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</si>
  <si>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</si>
  <si>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</si>
  <si>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</si>
  <si>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</si>
  <si>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ПРОГРАММА</t>
  </si>
  <si>
    <t xml:space="preserve">ГОСУДАРСТВЕННЫХ ВНУТРЕННИХ ЗАИМСТВОВАНИЙ </t>
  </si>
  <si>
    <t>(тыс. руб.)</t>
  </si>
  <si>
    <t>в том числе бюджетные кредиты на пополнение остатков средств на счетах бюджетов субъектов Российской Федерации</t>
  </si>
  <si>
    <t>в том числе погашение бюджетнвх кредитов, привлеченных на пополнение остатков средств на счетах бюджетов субъектов Российской Федерации</t>
  </si>
  <si>
    <t>1.   Государственные внутренние заимствования</t>
  </si>
  <si>
    <t>2.   Государственные внутренние заимствования</t>
  </si>
  <si>
    <t xml:space="preserve"> и на плановый период 2021 и 2022 годов"</t>
  </si>
  <si>
    <t>РЕСПУБЛИКИ САХА (ЯКУТИЯ) НА 2020 ГОД  И НА ПЛАНОВЫЙ ПЕРИОД 2021 И 2022 ГОДОВ</t>
  </si>
  <si>
    <t xml:space="preserve">Республики Саха (Якутия) на 2020 год </t>
  </si>
  <si>
    <t>Сумма</t>
  </si>
  <si>
    <t>Предельный срок погашения</t>
  </si>
  <si>
    <t>до 10 лет</t>
  </si>
  <si>
    <t>до 25.11.2020</t>
  </si>
  <si>
    <t>до 3 лет</t>
  </si>
  <si>
    <t>до 25.11.2021</t>
  </si>
  <si>
    <t>до 25.11.2022</t>
  </si>
  <si>
    <t>Республики Саха (Якутия) на плановый период 2021 и 2022 годов</t>
  </si>
  <si>
    <t>Приложение №23 к Закону Республики Саха (Якутия)</t>
  </si>
  <si>
    <t>"О государственном бюджете Республики Саха (Якутия)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</si>
</sst>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1" fillId="0" borderId="0" xfId="0" applyNumberFormat="1" applyFont="1"/>
    <xf numFmtId="0" fontId="1" fillId="0" borderId="6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1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Normal="100" zoomScaleSheetLayoutView="75" workbookViewId="0">
      <selection activeCell="A9" sqref="A1:F1048576"/>
    </sheetView>
  </sheetViews>
  <sheetFormatPr defaultRowHeight="15.75" x14ac:dyDescent="0.25"/>
  <cols>
    <col min="1" max="1" width="54.28515625" style="2" customWidth="1"/>
    <col min="2" max="2" width="16.5703125" style="5" customWidth="1"/>
    <col min="3" max="3" width="17.140625" style="4" customWidth="1"/>
    <col min="4" max="4" width="13.85546875" style="3" customWidth="1"/>
    <col min="5" max="5" width="14.5703125" style="3" customWidth="1"/>
    <col min="6" max="6" width="13.85546875" style="3" customWidth="1"/>
    <col min="7" max="16384" width="9.140625" style="3"/>
  </cols>
  <sheetData>
    <row r="1" spans="1:6" ht="15.75" customHeight="1" x14ac:dyDescent="0.25">
      <c r="A1" s="73" t="s">
        <v>24</v>
      </c>
      <c r="B1" s="73"/>
      <c r="C1" s="73"/>
      <c r="D1" s="73"/>
      <c r="E1" s="73"/>
      <c r="F1" s="73"/>
    </row>
    <row r="2" spans="1:6" ht="15.75" customHeight="1" x14ac:dyDescent="0.25">
      <c r="A2" s="73" t="s">
        <v>25</v>
      </c>
      <c r="B2" s="73"/>
      <c r="C2" s="73"/>
      <c r="D2" s="73"/>
      <c r="E2" s="73"/>
      <c r="F2" s="73"/>
    </row>
    <row r="3" spans="1:6" ht="15.75" customHeight="1" x14ac:dyDescent="0.25">
      <c r="A3" s="73" t="s">
        <v>13</v>
      </c>
      <c r="B3" s="73"/>
      <c r="C3" s="73"/>
      <c r="D3" s="73"/>
      <c r="E3" s="73"/>
      <c r="F3" s="73"/>
    </row>
    <row r="4" spans="1:6" ht="15.75" customHeight="1" x14ac:dyDescent="0.2">
      <c r="A4" s="38"/>
      <c r="B4" s="38"/>
    </row>
    <row r="5" spans="1:6" ht="15.75" customHeight="1" x14ac:dyDescent="0.2">
      <c r="A5" s="39"/>
      <c r="B5" s="39"/>
    </row>
    <row r="6" spans="1:6" x14ac:dyDescent="0.25">
      <c r="A6" s="76" t="s">
        <v>6</v>
      </c>
      <c r="B6" s="76"/>
      <c r="C6" s="76"/>
      <c r="D6" s="76"/>
    </row>
    <row r="7" spans="1:6" x14ac:dyDescent="0.25">
      <c r="A7" s="76" t="s">
        <v>7</v>
      </c>
      <c r="B7" s="76"/>
      <c r="C7" s="76"/>
      <c r="D7" s="76"/>
    </row>
    <row r="8" spans="1:6" ht="17.25" customHeight="1" x14ac:dyDescent="0.25">
      <c r="A8" s="76" t="s">
        <v>14</v>
      </c>
      <c r="B8" s="76"/>
      <c r="C8" s="76"/>
      <c r="D8" s="76"/>
    </row>
    <row r="9" spans="1:6" ht="17.25" customHeight="1" x14ac:dyDescent="0.25">
      <c r="A9" s="13"/>
      <c r="B9" s="13"/>
      <c r="C9" s="13"/>
    </row>
    <row r="10" spans="1:6" s="1" customFormat="1" ht="18" customHeight="1" x14ac:dyDescent="0.25">
      <c r="A10" s="76" t="s">
        <v>11</v>
      </c>
      <c r="B10" s="76"/>
      <c r="C10" s="76"/>
      <c r="D10" s="76"/>
    </row>
    <row r="11" spans="1:6" s="1" customFormat="1" ht="13.5" customHeight="1" x14ac:dyDescent="0.25">
      <c r="A11" s="77" t="s">
        <v>15</v>
      </c>
      <c r="B11" s="77"/>
      <c r="C11" s="77"/>
      <c r="D11" s="77"/>
    </row>
    <row r="12" spans="1:6" s="1" customFormat="1" ht="18" customHeight="1" thickBot="1" x14ac:dyDescent="0.3">
      <c r="A12" s="2"/>
      <c r="D12" s="12" t="s">
        <v>8</v>
      </c>
      <c r="E12" s="12"/>
    </row>
    <row r="13" spans="1:6" s="1" customFormat="1" ht="49.5" customHeight="1" thickBot="1" x14ac:dyDescent="0.3">
      <c r="A13" s="74" t="s">
        <v>0</v>
      </c>
      <c r="B13" s="75"/>
      <c r="C13" s="6" t="s">
        <v>16</v>
      </c>
      <c r="D13" s="35" t="s">
        <v>17</v>
      </c>
      <c r="E13" s="30"/>
    </row>
    <row r="14" spans="1:6" s="1" customFormat="1" ht="25.5" customHeight="1" x14ac:dyDescent="0.25">
      <c r="A14" s="67" t="s">
        <v>1</v>
      </c>
      <c r="B14" s="68"/>
      <c r="C14" s="7">
        <f>+C15-C16</f>
        <v>1475000</v>
      </c>
      <c r="D14" s="7"/>
      <c r="E14" s="31"/>
    </row>
    <row r="15" spans="1:6" s="1" customFormat="1" ht="24" customHeight="1" x14ac:dyDescent="0.25">
      <c r="A15" s="71" t="s">
        <v>2</v>
      </c>
      <c r="B15" s="72"/>
      <c r="C15" s="22">
        <v>5500000</v>
      </c>
      <c r="D15" s="22" t="s">
        <v>18</v>
      </c>
      <c r="E15" s="15"/>
    </row>
    <row r="16" spans="1:6" s="1" customFormat="1" ht="24" customHeight="1" thickBot="1" x14ac:dyDescent="0.3">
      <c r="A16" s="61" t="s">
        <v>3</v>
      </c>
      <c r="B16" s="62"/>
      <c r="C16" s="11">
        <v>4025000</v>
      </c>
      <c r="D16" s="11"/>
      <c r="E16" s="15"/>
    </row>
    <row r="17" spans="1:6" s="1" customFormat="1" ht="39.75" customHeight="1" x14ac:dyDescent="0.25">
      <c r="A17" s="54" t="s">
        <v>4</v>
      </c>
      <c r="B17" s="55"/>
      <c r="C17" s="7">
        <f>+C18-C20</f>
        <v>0</v>
      </c>
      <c r="D17" s="7"/>
      <c r="E17" s="31"/>
    </row>
    <row r="18" spans="1:6" s="1" customFormat="1" ht="26.25" customHeight="1" x14ac:dyDescent="0.25">
      <c r="A18" s="63" t="s">
        <v>2</v>
      </c>
      <c r="B18" s="64"/>
      <c r="C18" s="8">
        <v>13000000</v>
      </c>
      <c r="D18" s="8"/>
      <c r="E18" s="15"/>
    </row>
    <row r="19" spans="1:6" s="1" customFormat="1" ht="29.25" customHeight="1" x14ac:dyDescent="0.25">
      <c r="A19" s="69" t="s">
        <v>9</v>
      </c>
      <c r="B19" s="70"/>
      <c r="C19" s="23">
        <v>13000000</v>
      </c>
      <c r="D19" s="33" t="s">
        <v>19</v>
      </c>
      <c r="E19" s="32"/>
    </row>
    <row r="20" spans="1:6" s="1" customFormat="1" ht="27.75" customHeight="1" x14ac:dyDescent="0.25">
      <c r="A20" s="65" t="s">
        <v>3</v>
      </c>
      <c r="B20" s="66"/>
      <c r="C20" s="8">
        <f>13000000</f>
        <v>13000000</v>
      </c>
      <c r="D20" s="8"/>
      <c r="E20" s="15"/>
    </row>
    <row r="21" spans="1:6" s="1" customFormat="1" ht="35.25" customHeight="1" thickBot="1" x14ac:dyDescent="0.3">
      <c r="A21" s="48" t="s">
        <v>10</v>
      </c>
      <c r="B21" s="49"/>
      <c r="C21" s="10">
        <v>13000000</v>
      </c>
      <c r="D21" s="10"/>
      <c r="E21" s="26"/>
    </row>
    <row r="22" spans="1:6" s="1" customFormat="1" ht="21" customHeight="1" x14ac:dyDescent="0.25">
      <c r="A22" s="67" t="s">
        <v>5</v>
      </c>
      <c r="B22" s="68"/>
      <c r="C22" s="7">
        <f>+C23-C24</f>
        <v>-476500</v>
      </c>
      <c r="D22" s="7"/>
      <c r="E22" s="31"/>
    </row>
    <row r="23" spans="1:6" ht="22.5" customHeight="1" x14ac:dyDescent="0.2">
      <c r="A23" s="71" t="s">
        <v>2</v>
      </c>
      <c r="B23" s="72"/>
      <c r="C23" s="22">
        <f>2944580+3421080</f>
        <v>6365660</v>
      </c>
      <c r="D23" s="22" t="s">
        <v>20</v>
      </c>
      <c r="E23" s="15"/>
    </row>
    <row r="24" spans="1:6" ht="25.5" customHeight="1" thickBot="1" x14ac:dyDescent="0.25">
      <c r="A24" s="61" t="s">
        <v>3</v>
      </c>
      <c r="B24" s="62"/>
      <c r="C24" s="11">
        <f>3421080+3421080</f>
        <v>6842160</v>
      </c>
      <c r="D24" s="11"/>
      <c r="E24" s="15"/>
    </row>
    <row r="25" spans="1:6" ht="56.25" customHeight="1" x14ac:dyDescent="0.2">
      <c r="A25" s="14"/>
      <c r="B25" s="14"/>
      <c r="C25" s="15"/>
    </row>
    <row r="26" spans="1:6" ht="15" customHeight="1" x14ac:dyDescent="0.25">
      <c r="A26" s="42" t="s">
        <v>12</v>
      </c>
      <c r="B26" s="42"/>
      <c r="C26" s="42"/>
      <c r="D26" s="42"/>
    </row>
    <row r="27" spans="1:6" ht="20.25" customHeight="1" x14ac:dyDescent="0.2">
      <c r="A27" s="43" t="s">
        <v>23</v>
      </c>
      <c r="B27" s="43"/>
      <c r="C27" s="43"/>
      <c r="D27" s="43"/>
    </row>
    <row r="28" spans="1:6" ht="15" customHeight="1" thickBot="1" x14ac:dyDescent="0.3">
      <c r="A28" s="16"/>
      <c r="B28" s="16"/>
      <c r="C28" s="18"/>
      <c r="D28" s="12"/>
      <c r="F28" s="12" t="s">
        <v>8</v>
      </c>
    </row>
    <row r="29" spans="1:6" ht="15" customHeight="1" thickBot="1" x14ac:dyDescent="0.25">
      <c r="A29" s="56" t="s">
        <v>0</v>
      </c>
      <c r="B29" s="57"/>
      <c r="C29" s="60">
        <v>2021</v>
      </c>
      <c r="D29" s="37"/>
      <c r="E29" s="36">
        <v>2022</v>
      </c>
      <c r="F29" s="37"/>
    </row>
    <row r="30" spans="1:6" ht="45.75" customHeight="1" thickBot="1" x14ac:dyDescent="0.25">
      <c r="A30" s="58"/>
      <c r="B30" s="59"/>
      <c r="C30" s="6" t="s">
        <v>16</v>
      </c>
      <c r="D30" s="34" t="s">
        <v>17</v>
      </c>
      <c r="E30" s="27" t="s">
        <v>16</v>
      </c>
      <c r="F30" s="35" t="s">
        <v>17</v>
      </c>
    </row>
    <row r="31" spans="1:6" ht="24" customHeight="1" x14ac:dyDescent="0.2">
      <c r="A31" s="50" t="s">
        <v>1</v>
      </c>
      <c r="B31" s="51"/>
      <c r="C31" s="7">
        <f>+C32-C33</f>
        <v>250000</v>
      </c>
      <c r="D31" s="7"/>
      <c r="E31" s="24">
        <f>+E32-E33</f>
        <v>1950000</v>
      </c>
      <c r="F31" s="7"/>
    </row>
    <row r="32" spans="1:6" ht="19.5" customHeight="1" x14ac:dyDescent="0.2">
      <c r="A32" s="52" t="s">
        <v>2</v>
      </c>
      <c r="B32" s="53"/>
      <c r="C32" s="22">
        <v>5500000</v>
      </c>
      <c r="D32" s="22" t="s">
        <v>18</v>
      </c>
      <c r="E32" s="28">
        <v>7000000</v>
      </c>
      <c r="F32" s="22" t="s">
        <v>18</v>
      </c>
    </row>
    <row r="33" spans="1:6" ht="22.5" customHeight="1" thickBot="1" x14ac:dyDescent="0.25">
      <c r="A33" s="40" t="s">
        <v>3</v>
      </c>
      <c r="B33" s="41"/>
      <c r="C33" s="11">
        <v>5250000</v>
      </c>
      <c r="D33" s="19"/>
      <c r="E33" s="25">
        <v>5050000</v>
      </c>
      <c r="F33" s="19"/>
    </row>
    <row r="34" spans="1:6" ht="35.25" customHeight="1" x14ac:dyDescent="0.2">
      <c r="A34" s="54" t="s">
        <v>4</v>
      </c>
      <c r="B34" s="55"/>
      <c r="C34" s="7">
        <f>+C35-C37</f>
        <v>-600000</v>
      </c>
      <c r="D34" s="20"/>
      <c r="E34" s="24">
        <f>+E35-E37</f>
        <v>-900000</v>
      </c>
      <c r="F34" s="20"/>
    </row>
    <row r="35" spans="1:6" ht="19.5" customHeight="1" x14ac:dyDescent="0.2">
      <c r="A35" s="44" t="s">
        <v>2</v>
      </c>
      <c r="B35" s="45"/>
      <c r="C35" s="8">
        <v>13000000</v>
      </c>
      <c r="D35" s="17"/>
      <c r="E35" s="15">
        <v>13000000</v>
      </c>
      <c r="F35" s="17"/>
    </row>
    <row r="36" spans="1:6" ht="33.75" customHeight="1" x14ac:dyDescent="0.2">
      <c r="A36" s="46" t="s">
        <v>9</v>
      </c>
      <c r="B36" s="47"/>
      <c r="C36" s="23">
        <v>13000000</v>
      </c>
      <c r="D36" s="33" t="s">
        <v>21</v>
      </c>
      <c r="E36" s="29">
        <v>13000000</v>
      </c>
      <c r="F36" s="33" t="s">
        <v>22</v>
      </c>
    </row>
    <row r="37" spans="1:6" ht="27" customHeight="1" x14ac:dyDescent="0.2">
      <c r="A37" s="44" t="s">
        <v>3</v>
      </c>
      <c r="B37" s="45"/>
      <c r="C37" s="8">
        <v>13600000</v>
      </c>
      <c r="D37" s="21"/>
      <c r="E37" s="15">
        <f>13000000+900000</f>
        <v>13900000</v>
      </c>
      <c r="F37" s="21"/>
    </row>
    <row r="38" spans="1:6" ht="30.75" customHeight="1" thickBot="1" x14ac:dyDescent="0.25">
      <c r="A38" s="48" t="s">
        <v>10</v>
      </c>
      <c r="B38" s="49"/>
      <c r="C38" s="9">
        <v>13000000</v>
      </c>
      <c r="D38" s="11"/>
      <c r="E38" s="26">
        <v>13000000</v>
      </c>
      <c r="F38" s="11"/>
    </row>
    <row r="39" spans="1:6" ht="27.75" customHeight="1" x14ac:dyDescent="0.2">
      <c r="A39" s="50" t="s">
        <v>5</v>
      </c>
      <c r="B39" s="51"/>
      <c r="C39" s="7">
        <f>+C40-C41</f>
        <v>1348500</v>
      </c>
      <c r="D39" s="20"/>
      <c r="E39" s="24">
        <f>+E40-E41</f>
        <v>-51500</v>
      </c>
      <c r="F39" s="20"/>
    </row>
    <row r="40" spans="1:6" ht="21" customHeight="1" x14ac:dyDescent="0.2">
      <c r="A40" s="52" t="s">
        <v>2</v>
      </c>
      <c r="B40" s="53"/>
      <c r="C40" s="22">
        <v>1348500</v>
      </c>
      <c r="D40" s="22" t="s">
        <v>20</v>
      </c>
      <c r="E40" s="28">
        <v>1729183</v>
      </c>
      <c r="F40" s="22" t="s">
        <v>20</v>
      </c>
    </row>
    <row r="41" spans="1:6" ht="21" customHeight="1" thickBot="1" x14ac:dyDescent="0.25">
      <c r="A41" s="40" t="s">
        <v>3</v>
      </c>
      <c r="B41" s="41"/>
      <c r="C41" s="11"/>
      <c r="D41" s="11"/>
      <c r="E41" s="25">
        <v>1780683</v>
      </c>
      <c r="F41" s="11"/>
    </row>
    <row r="42" spans="1:6" ht="17.25" customHeight="1" x14ac:dyDescent="0.25"/>
  </sheetData>
  <mergeCells count="38">
    <mergeCell ref="A1:F1"/>
    <mergeCell ref="A2:F2"/>
    <mergeCell ref="A3:F3"/>
    <mergeCell ref="A13:B13"/>
    <mergeCell ref="A6:D6"/>
    <mergeCell ref="A7:D7"/>
    <mergeCell ref="A8:D8"/>
    <mergeCell ref="A10:D10"/>
    <mergeCell ref="A11:D11"/>
    <mergeCell ref="A40:B40"/>
    <mergeCell ref="A17:B17"/>
    <mergeCell ref="A21:B21"/>
    <mergeCell ref="A19:B19"/>
    <mergeCell ref="A22:B22"/>
    <mergeCell ref="A23:B23"/>
    <mergeCell ref="C29:D29"/>
    <mergeCell ref="A24:B24"/>
    <mergeCell ref="A18:B18"/>
    <mergeCell ref="A20:B20"/>
    <mergeCell ref="A14:B14"/>
    <mergeCell ref="A15:B15"/>
    <mergeCell ref="A16:B16"/>
    <mergeCell ref="E29:F29"/>
    <mergeCell ref="A4:B4"/>
    <mergeCell ref="A5:B5"/>
    <mergeCell ref="A41:B41"/>
    <mergeCell ref="A26:D26"/>
    <mergeCell ref="A27:D27"/>
    <mergeCell ref="A35:B35"/>
    <mergeCell ref="A36:B36"/>
    <mergeCell ref="A37:B37"/>
    <mergeCell ref="A38:B38"/>
    <mergeCell ref="A39:B39"/>
    <mergeCell ref="A31:B31"/>
    <mergeCell ref="A32:B32"/>
    <mergeCell ref="A33:B33"/>
    <mergeCell ref="A34:B34"/>
    <mergeCell ref="A29:B30"/>
  </mergeCells>
  <phoneticPr fontId="0" type="noConversion"/>
  <printOptions horizontalCentered="1"/>
  <pageMargins left="0.98425196850393704" right="0.51181102362204722" top="0.51181102362204722" bottom="0.51181102362204722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заимств. 2020-22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Кривошапкина А.Л.</dc:creator>
  <cp:lastModifiedBy>Pavlova</cp:lastModifiedBy>
  <cp:lastPrinted>2019-12-13T07:31:51Z</cp:lastPrinted>
  <dcterms:created xsi:type="dcterms:W3CDTF">2007-03-13T07:33:23Z</dcterms:created>
  <dcterms:modified xsi:type="dcterms:W3CDTF">2019-12-13T07:31:55Z</dcterms:modified>
</cp:coreProperties>
</file>